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<sst xmlns="http://schemas.openxmlformats.org/spreadsheetml/2006/main" count="86" uniqueCount="81">
  <si>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</si>
  <si>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</si>
  <si>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</si>
  <si>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</si>
  <si>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</si>
  <si>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</si>
  <si>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</si>
  <si>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</si>
  <si>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</si>
  <si>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</si>
  <si>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</si>
  <si>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</si>
  <si>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</si>
  <si>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</si>
  <si>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</si>
  <si>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</si>
  <si>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</si>
  <si>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</si>
  <si>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</si>
  <si>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</si>
  <si>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</si>
  <si>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</si>
  <si>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</si>
  <si>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</si>
  <si>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</si>
  <si>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</si>
  <si>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</si>
  <si>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</si>
  <si>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</si>
  <si>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</si>
  <si>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</si>
  <si>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</si>
  <si>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</si>
  <si>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</si>
  <si>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</si>
  <si>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</si>
  <si>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</si>
  <si>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</si>
  <si>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</si>
  <si>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</si>
  <si>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</si>
  <si>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</si>
  <si>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</si>
  <si>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</si>
  <si>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</si>
  <si>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</si>
  <si>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</si>
  <si>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</si>
  <si>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</si>
  <si>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</si>
  <si>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</si>
  <si>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</si>
  <si>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</si>
  <si>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</si>
  <si>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</si>
  <si>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</si>
  <si>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</si>
  <si>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</si>
  <si>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</si>
  <si>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</si>
  <si>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</si>
  <si>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</si>
  <si>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</si>
  <si>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</si>
  <si>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</si>
  <si>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</si>
  <si>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</si>
  <si>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</si>
  <si>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</si>
  <si>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</si>
  <si>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</si>
  <si>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</si>
  <si>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</si>
  <si>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</si>
  <si>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</si>
  <si>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</si>
  <si>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</si>
  <si>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</si>
  <si>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</si>
  <si>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</si>
  <si>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Geotehnički radovi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</si>
</sst>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3" sqref="H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180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70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6000</v>
      </c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0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33.75</v>
      </c>
      <c r="H7" s="5"/>
      <c r="I7" s="6"/>
      <c r="J7" s="5"/>
      <c r="K7" s="7">
        <f>G7/$G$23</f>
        <v>0.32661290322580644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14.833333333333332</v>
      </c>
      <c r="H8" s="5"/>
      <c r="I8" s="6"/>
      <c r="J8" s="5"/>
      <c r="K8" s="7">
        <f t="shared" ref="K8:K22" si="0">G8/$G$23</f>
        <v>0.1435483870967742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23.75</v>
      </c>
      <c r="H9" s="5"/>
      <c r="I9" s="6"/>
      <c r="J9" s="5"/>
      <c r="K9" s="7">
        <f t="shared" si="0"/>
        <v>0.22983870967741937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30</v>
      </c>
      <c r="H11" s="5"/>
      <c r="I11" s="6"/>
      <c r="J11" s="5"/>
      <c r="K11" s="7">
        <f t="shared" si="0"/>
        <v>0.29032258064516131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1</v>
      </c>
      <c r="H21" s="5"/>
      <c r="I21" s="6"/>
      <c r="J21" s="5"/>
      <c r="K21" s="7">
        <f t="shared" si="0"/>
        <v>9.6774193548387101E-3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103.33333333333333</v>
      </c>
      <c r="H23" s="4"/>
      <c r="I23" s="8"/>
      <c r="J23" s="4"/>
      <c r="K23" s="9">
        <f>SUM(K7:K22)</f>
        <v>0.99999999999999989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3.4444444444444442</v>
      </c>
      <c r="I25" s="20" t="s">
        <v>32</v>
      </c>
      <c r="J25" s="21">
        <f>G23/25</f>
        <v>4.1333333333333329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Geotehnički radovi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69.583333333333329</v>
      </c>
    </row>
    <row r="9" spans="1:2">
      <c r="A9" s="18" t="s">
        <v>68</v>
      </c>
      <c r="B9" s="19">
        <f>IF(Proračun!G24="OK",B7+B8,"")</f>
        <v>103.33333333333333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2025-03-12T09:28:52Z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