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28680" yWindow="-120" windowWidth="25440" windowHeight="15270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<sst xmlns="http://schemas.openxmlformats.org/spreadsheetml/2006/main" count="86" uniqueCount="81">
  <si>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</si>
  <si>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</si>
  <si>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</si>
  <si>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</si>
  <si>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</si>
  <si>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</si>
  <si>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</si>
  <si>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</si>
  <si>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</si>
  <si>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</si>
  <si>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</si>
  <si>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</si>
  <si>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</si>
  <si>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</si>
  <si>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</si>
  <si>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</si>
  <si>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</si>
  <si>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</si>
  <si>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</si>
  <si>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</si>
  <si>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</si>
  <si>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</si>
  <si>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</si>
  <si>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</si>
  <si>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</si>
  <si>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</si>
  <si>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</si>
  <si>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</si>
  <si>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</si>
  <si>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</si>
  <si>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</si>
  <si>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</si>
  <si>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</si>
  <si>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</si>
  <si>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</si>
  <si>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</si>
  <si>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</si>
  <si>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</si>
  <si>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</si>
  <si>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</si>
  <si>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</si>
  <si>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</si>
  <si>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</si>
  <si>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</si>
  <si>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</si>
  <si>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</si>
  <si>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</si>
  <si>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</si>
  <si>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</si>
  <si>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</si>
  <si>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</si>
  <si>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</si>
  <si>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</si>
  <si>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</si>
  <si>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</si>
  <si>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</si>
  <si>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</si>
  <si>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</si>
  <si>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</si>
  <si>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</si>
  <si>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</si>
  <si>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</si>
  <si>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</si>
  <si>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</si>
  <si>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</si>
  <si>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</si>
  <si>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</si>
  <si>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</si>
  <si>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</si>
  <si>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</si>
  <si>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</si>
  <si>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</si>
  <si>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</si>
  <si>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</si>
  <si>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</si>
  <si>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</si>
  <si>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</si>
  <si>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</si>
  <si>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RGGF</t>
  </si>
  <si>
    <t>Rudarstvo</t>
  </si>
  <si>
    <t>Rudarska termodinamika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</si>
</sst>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="120" zoomScaleNormal="120" workbookViewId="0">
      <selection activeCell="H17" sqref="H17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25" t="s">
        <v>80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3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2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150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50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/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3000</v>
      </c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9" zoomScale="150" zoomScaleNormal="15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56.25</v>
      </c>
      <c r="H7" s="5"/>
      <c r="I7" s="6"/>
      <c r="J7" s="5"/>
      <c r="K7" s="7">
        <f>G7/$G$23</f>
        <v>0.54788961038961037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11.666666666666668</v>
      </c>
      <c r="H8" s="5"/>
      <c r="I8" s="6"/>
      <c r="J8" s="5"/>
      <c r="K8" s="7">
        <f t="shared" ref="K8:K22" si="0">G8/$G$23</f>
        <v>0.11363636363636365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18.75</v>
      </c>
      <c r="H9" s="5"/>
      <c r="I9" s="6"/>
      <c r="J9" s="5"/>
      <c r="K9" s="7">
        <f t="shared" si="0"/>
        <v>0.18262987012987011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15</v>
      </c>
      <c r="H11" s="5"/>
      <c r="I11" s="6"/>
      <c r="J11" s="5"/>
      <c r="K11" s="7">
        <f t="shared" si="0"/>
        <v>0.1461038961038961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1</v>
      </c>
      <c r="H21" s="5"/>
      <c r="I21" s="6"/>
      <c r="J21" s="5"/>
      <c r="K21" s="7">
        <f t="shared" si="0"/>
        <v>9.74025974025974E-3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102.66666666666667</v>
      </c>
      <c r="H23" s="4"/>
      <c r="I23" s="8"/>
      <c r="J23" s="4"/>
      <c r="K23" s="9">
        <f>SUM(K7:K22)</f>
        <v>0.99999999999999989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3.4222222222222225</v>
      </c>
      <c r="I25" s="20" t="s">
        <v>32</v>
      </c>
      <c r="J25" s="21">
        <f>G23/25</f>
        <v>4.1066666666666665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RGGF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Rudarska termodinamika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46.416666666666671</v>
      </c>
    </row>
    <row r="9" spans="1:2">
      <c r="A9" s="18" t="s">
        <v>68</v>
      </c>
      <c r="B9" s="19">
        <f>IF(Proračun!G24="OK",B7+B8,"")</f>
        <v>102.66666666666667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Edisa Nukic</dc:creator>
  <cp:lastModifiedBy>suncica.masic@hotmail.com</cp:lastModifiedBy>
  <dcterms:created xsi:type="dcterms:W3CDTF">2006-09-16T00:00:00Z</dcterms:created>
  <dcterms:modified xsi:type="dcterms:W3CDTF">2025-03-04T13:03:10Z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