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<sst xmlns="http://schemas.openxmlformats.org/spreadsheetml/2006/main" count="86" uniqueCount="81">
  <si>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</si>
  <si>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</si>
  <si>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</si>
  <si>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</si>
  <si>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</si>
  <si>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</si>
  <si>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</si>
  <si>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</si>
  <si>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</si>
  <si>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</si>
  <si>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</si>
  <si>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</si>
  <si>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</si>
  <si>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</si>
  <si>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</si>
  <si>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</si>
  <si>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</si>
  <si>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</si>
  <si>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</si>
  <si>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</si>
  <si>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</si>
  <si>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</si>
  <si>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</si>
  <si>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</si>
  <si>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</si>
  <si>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</si>
  <si>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</si>
  <si>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</si>
  <si>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</si>
  <si>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</si>
  <si>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</si>
  <si>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</si>
  <si>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</si>
  <si>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</si>
  <si>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</si>
  <si>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</si>
  <si>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</si>
  <si>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</si>
  <si>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</si>
  <si>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</si>
  <si>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</si>
  <si>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</si>
  <si>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</si>
  <si>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</si>
  <si>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</si>
  <si>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</si>
  <si>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</si>
  <si>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</si>
  <si>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</si>
  <si>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</si>
  <si>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</si>
  <si>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</si>
  <si>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</si>
  <si>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</si>
  <si>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</si>
  <si>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</si>
  <si>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</si>
  <si>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</si>
  <si>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</si>
  <si>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</si>
  <si>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</si>
  <si>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</si>
  <si>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</si>
  <si>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</si>
  <si>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</si>
  <si>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</si>
  <si>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</si>
  <si>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</si>
  <si>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</si>
  <si>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</si>
  <si>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</si>
  <si>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</si>
  <si>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</si>
  <si>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</si>
  <si>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</si>
  <si>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</si>
  <si>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</si>
  <si>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</si>
  <si>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</si>
  <si>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</si>
  <si>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Tehnički i arhitektonski kamen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</si>
</sst>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A7" zoomScaleNormal="100" workbookViewId="0">
      <selection activeCell="H19" sqref="H19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70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4500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15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45</v>
      </c>
      <c r="H7" s="5"/>
      <c r="I7" s="6"/>
      <c r="J7" s="5"/>
      <c r="K7" s="7">
        <f>G7/$G$23</f>
        <v>0.35317200784826686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16.833333333333332</v>
      </c>
      <c r="H8" s="5"/>
      <c r="I8" s="6"/>
      <c r="J8" s="5"/>
      <c r="K8" s="7">
        <f t="shared" ref="K8:K22" si="0">G8/$G$23</f>
        <v>0.13211249182472204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27.083333333333332</v>
      </c>
      <c r="H9" s="5"/>
      <c r="I9" s="6"/>
      <c r="J9" s="5"/>
      <c r="K9" s="7">
        <f t="shared" si="0"/>
        <v>0.21255722694571616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22.5</v>
      </c>
      <c r="H11" s="5"/>
      <c r="I11" s="6"/>
      <c r="J11" s="5"/>
      <c r="K11" s="7">
        <f t="shared" si="0"/>
        <v>0.17658600392413343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15</v>
      </c>
      <c r="H14" s="5"/>
      <c r="I14" s="6"/>
      <c r="J14" s="5"/>
      <c r="K14" s="7">
        <f t="shared" si="0"/>
        <v>0.11772400261608895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</v>
      </c>
      <c r="H21" s="5"/>
      <c r="I21" s="6"/>
      <c r="J21" s="5"/>
      <c r="K21" s="7">
        <f t="shared" si="0"/>
        <v>7.8482668410725966E-3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127.41666666666666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4.2472222222222218</v>
      </c>
      <c r="I25" s="20" t="s">
        <v>32</v>
      </c>
      <c r="J25" s="21">
        <f>G23/25</f>
        <v>5.0966666666666667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Tehnički i arhitektonski kamen</v>
      </c>
    </row>
    <row r="7" spans="1:2">
      <c r="A7" s="18" t="s">
        <v>69</v>
      </c>
      <c r="B7" s="19">
        <f>IF(Proračun!G24="OK",Proračun!G7,"")</f>
        <v>45</v>
      </c>
    </row>
    <row r="8" spans="1:2">
      <c r="A8" s="18" t="s">
        <v>67</v>
      </c>
      <c r="B8" s="19">
        <f>IF(Proračun!G24="OK",SUM(Proračun!G8:G22),"")</f>
        <v>82.416666666666657</v>
      </c>
    </row>
    <row r="9" spans="1:2">
      <c r="A9" s="18" t="s">
        <v>68</v>
      </c>
      <c r="B9" s="19">
        <f>IF(Proračun!G24="OK",B7+B8,"")</f>
        <v>127.41666666666666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2025-03-11T11:07:14Z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