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<sst xmlns="http://schemas.openxmlformats.org/spreadsheetml/2006/main" count="86" uniqueCount="81">
  <si>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</si>
  <si>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</si>
  <si>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</si>
  <si>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</si>
  <si>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</si>
  <si>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</si>
  <si>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</si>
  <si>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</si>
  <si>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</si>
  <si>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</si>
  <si>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</si>
  <si>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</si>
  <si>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</si>
  <si>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</si>
  <si>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</si>
  <si>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</si>
  <si>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</si>
  <si>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</si>
  <si>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</si>
  <si>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</si>
  <si>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</si>
  <si>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</si>
  <si>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</si>
  <si>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</si>
  <si>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</si>
  <si>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</si>
  <si>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</si>
  <si>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</si>
  <si>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</si>
  <si>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</si>
  <si>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</si>
  <si>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</si>
  <si>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</si>
  <si>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</si>
  <si>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</si>
  <si>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</si>
  <si>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</si>
  <si>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</si>
  <si>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</si>
  <si>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</si>
  <si>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</si>
  <si>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</si>
  <si>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</si>
  <si>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</si>
  <si>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</si>
  <si>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</si>
  <si>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</si>
  <si>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</si>
  <si>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</si>
  <si>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</si>
  <si>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</si>
  <si>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</si>
  <si>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</si>
  <si>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</si>
  <si>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</si>
  <si>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</si>
  <si>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</si>
  <si>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</si>
  <si>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</si>
  <si>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</si>
  <si>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</si>
  <si>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</si>
  <si>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</si>
  <si>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</si>
  <si>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</si>
  <si>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</si>
  <si>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</si>
  <si>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</si>
  <si>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</si>
  <si>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</si>
  <si>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</si>
  <si>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</si>
  <si>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</si>
  <si>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</si>
  <si>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</si>
  <si>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</si>
  <si>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</si>
  <si>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</si>
  <si>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</si>
  <si>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</si>
  <si>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Projektovanje površinskih kopova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</si>
</sst>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9" sqref="H19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4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200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50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>
        <v>50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5000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5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2.5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0.41284403669724773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18.333333333333336</v>
      </c>
      <c r="H8" s="5"/>
      <c r="I8" s="6"/>
      <c r="J8" s="5"/>
      <c r="K8" s="7">
        <f t="shared" ref="K8:K22" si="0">G8/$G$23</f>
        <v>0.13455657492354742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29.166666666666668</v>
      </c>
      <c r="H9" s="5"/>
      <c r="I9" s="6"/>
      <c r="J9" s="5"/>
      <c r="K9" s="7">
        <f t="shared" si="0"/>
        <v>0.21406727828746178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25</v>
      </c>
      <c r="H11" s="5"/>
      <c r="I11" s="6"/>
      <c r="J11" s="5"/>
      <c r="K11" s="7">
        <f t="shared" si="0"/>
        <v>0.1834862385321101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5</v>
      </c>
      <c r="H14" s="5"/>
      <c r="I14" s="6"/>
      <c r="J14" s="5"/>
      <c r="K14" s="7">
        <f t="shared" si="0"/>
        <v>3.669724770642202E-2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2.5</v>
      </c>
      <c r="H21" s="5"/>
      <c r="I21" s="6"/>
      <c r="J21" s="5"/>
      <c r="K21" s="7">
        <f t="shared" si="0"/>
        <v>1.834862385321101E-2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136.25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4.541666666666667</v>
      </c>
      <c r="I25" s="20" t="s">
        <v>32</v>
      </c>
      <c r="J25" s="21">
        <f>G23/25</f>
        <v>5.45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Projektovanje površinskih kopova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80</v>
      </c>
    </row>
    <row r="9" spans="1:2">
      <c r="A9" s="18" t="s">
        <v>68</v>
      </c>
      <c r="B9" s="19">
        <f>IF(Proračun!G24="OK",B7+B8,"")</f>
        <v>136.25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2025-03-13T07:39:28Z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