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<sst xmlns="http://schemas.openxmlformats.org/spreadsheetml/2006/main" count="86" uniqueCount="81">
  <si>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</si>
  <si>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</si>
  <si>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</si>
  <si>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</si>
  <si>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</si>
  <si>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</si>
  <si>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</si>
  <si>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</si>
  <si>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</si>
  <si>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</si>
  <si>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</si>
  <si>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</si>
  <si>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</si>
  <si>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</si>
  <si>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</si>
  <si>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</si>
  <si>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</si>
  <si>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</si>
  <si>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</si>
  <si>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</si>
  <si>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</si>
  <si>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</si>
  <si>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</si>
  <si>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</si>
  <si>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</si>
  <si>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</si>
  <si>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</si>
  <si>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</si>
  <si>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</si>
  <si>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</si>
  <si>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</si>
  <si>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</si>
  <si>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</si>
  <si>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</si>
  <si>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</si>
  <si>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</si>
  <si>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</si>
  <si>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</si>
  <si>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</si>
  <si>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</si>
  <si>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</si>
  <si>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</si>
  <si>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</si>
  <si>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</si>
  <si>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</si>
  <si>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</si>
  <si>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</si>
  <si>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</si>
  <si>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</si>
  <si>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</si>
  <si>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</si>
  <si>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</si>
  <si>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</si>
  <si>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</si>
  <si>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</si>
  <si>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</si>
  <si>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</si>
  <si>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</si>
  <si>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</si>
  <si>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</si>
  <si>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</si>
  <si>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</si>
  <si>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</si>
  <si>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</si>
  <si>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</si>
  <si>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</si>
  <si>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</si>
  <si>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</si>
  <si>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</si>
  <si>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</si>
  <si>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</si>
  <si>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</si>
  <si>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</si>
  <si>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</si>
  <si>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</si>
  <si>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</si>
  <si>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</si>
  <si>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</si>
  <si>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</si>
  <si>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</si>
  <si>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Numeričko modelovanje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</si>
</sst>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80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150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15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>
        <v>15</v>
      </c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0.26028277634961433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25.166666666666668</v>
      </c>
      <c r="H8" s="5"/>
      <c r="I8" s="6"/>
      <c r="J8" s="5"/>
      <c r="K8" s="7">
        <f t="shared" ref="K8:K22" si="0">G8/$G$23</f>
        <v>0.1940874035989717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38.75</v>
      </c>
      <c r="H9" s="5"/>
      <c r="I9" s="6"/>
      <c r="J9" s="5"/>
      <c r="K9" s="7">
        <f t="shared" si="0"/>
        <v>0.29884318766066836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15</v>
      </c>
      <c r="H17" s="5"/>
      <c r="I17" s="6"/>
      <c r="J17" s="5"/>
      <c r="K17" s="7">
        <f t="shared" si="0"/>
        <v>0.11568123393316193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15</v>
      </c>
      <c r="H18" s="5"/>
      <c r="I18" s="6"/>
      <c r="J18" s="5"/>
      <c r="K18" s="7">
        <f t="shared" si="0"/>
        <v>0.11568123393316193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1.5424164524421592E-2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129.66666666666669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4.3222222222222229</v>
      </c>
      <c r="I25" s="20" t="s">
        <v>32</v>
      </c>
      <c r="J25" s="21">
        <f>G23/25</f>
        <v>5.1866666666666674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Numeričko modelovanje u rudarstvu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95.916666666666671</v>
      </c>
    </row>
    <row r="9" spans="1:2">
      <c r="A9" s="18" t="s">
        <v>68</v>
      </c>
      <c r="B9" s="19">
        <f>IF(Proračun!G24="OK",B7+B8,"")</f>
        <v>129.66666666666669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2025-03-03T11:39:51Z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