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V god_NOVI\KALKULATOR_IV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<sst xmlns="http://schemas.openxmlformats.org/spreadsheetml/2006/main" count="86" uniqueCount="81">
  <si>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</si>
  <si>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</si>
  <si>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</si>
  <si>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</si>
  <si>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</si>
  <si>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</si>
  <si>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</si>
  <si>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</si>
  <si>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</si>
  <si>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</si>
  <si>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</si>
  <si>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</si>
  <si>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</si>
  <si>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</si>
  <si>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</si>
  <si>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</si>
  <si>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</si>
  <si>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</si>
  <si>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</si>
  <si>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</si>
  <si>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</si>
  <si>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</si>
  <si>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</si>
  <si>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</si>
  <si>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</si>
  <si>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</si>
  <si>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</si>
  <si>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</si>
  <si>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</si>
  <si>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</si>
  <si>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</si>
  <si>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</si>
  <si>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</si>
  <si>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</si>
  <si>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</si>
  <si>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</si>
  <si>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</si>
  <si>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</si>
  <si>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</si>
  <si>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</si>
  <si>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</si>
  <si>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</si>
  <si>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</si>
  <si>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</si>
  <si>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</si>
  <si>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</si>
  <si>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</si>
  <si>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</si>
  <si>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</si>
  <si>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</si>
  <si>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</si>
  <si>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</si>
  <si>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</si>
  <si>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</si>
  <si>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</si>
  <si>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</si>
  <si>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</si>
  <si>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</si>
  <si>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</si>
  <si>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</si>
  <si>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</si>
  <si>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</si>
  <si>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</si>
  <si>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</si>
  <si>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</si>
  <si>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</si>
  <si>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</si>
  <si>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</si>
  <si>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</si>
  <si>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</si>
  <si>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</si>
  <si>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</si>
  <si>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</si>
  <si>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</si>
  <si>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</si>
  <si>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</si>
  <si>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</si>
  <si>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</si>
  <si>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</si>
  <si>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</si>
  <si>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Daljinska kontrola i upravljanje rudnicima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</si>
</sst>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4" sqref="H14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4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2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1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0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/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/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>
        <v>320</v>
      </c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/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100</v>
      </c>
      <c r="I6" s="23" t="s">
        <v>32</v>
      </c>
      <c r="J6" s="24">
        <f>30*Aktivnosti!H8</f>
        <v>120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33.75</v>
      </c>
      <c r="H7" s="5"/>
      <c r="I7" s="6"/>
      <c r="J7" s="5"/>
      <c r="K7" s="7">
        <f>G7/$G$23</f>
        <v>0.32953620829943042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26.666666666666668</v>
      </c>
      <c r="H8" s="5"/>
      <c r="I8" s="6"/>
      <c r="J8" s="5"/>
      <c r="K8" s="7">
        <f t="shared" ref="K8:K22" si="0">G8/$G$23</f>
        <v>0.26037428803905616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40</v>
      </c>
      <c r="H9" s="5"/>
      <c r="I9" s="6"/>
      <c r="J9" s="5"/>
      <c r="K9" s="7">
        <f t="shared" si="0"/>
        <v>0.39056143205858418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1.9528071602929211E-2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102.41666666666667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3.4138888888888892</v>
      </c>
      <c r="I25" s="20" t="s">
        <v>32</v>
      </c>
      <c r="J25" s="21">
        <f>G23/25</f>
        <v>4.0966666666666667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Daljinska kontrola i upravljanje rudnicima</v>
      </c>
    </row>
    <row r="7" spans="1:2">
      <c r="A7" s="18" t="s">
        <v>69</v>
      </c>
      <c r="B7" s="19">
        <f>IF(Proračun!G24="OK",Proračun!G7,"")</f>
        <v>33.75</v>
      </c>
    </row>
    <row r="8" spans="1:2">
      <c r="A8" s="18" t="s">
        <v>67</v>
      </c>
      <c r="B8" s="19">
        <f>IF(Proračun!G24="OK",SUM(Proračun!G8:G22),"")</f>
        <v>68.666666666666671</v>
      </c>
    </row>
    <row r="9" spans="1:2">
      <c r="A9" s="18" t="s">
        <v>68</v>
      </c>
      <c r="B9" s="19">
        <f>IF(Proračun!G24="OK",B7+B8,"")</f>
        <v>102.41666666666667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Rudarsko geološko građevinski fakultet u Tuzli</dc:creator>
  <cp:lastModifiedBy>suncica.masic@hotmail.com</cp:lastModifiedBy>
  <dcterms:created xsi:type="dcterms:W3CDTF">2006-09-16T00:00:00Z</dcterms:created>
  <dcterms:modified xsi:type="dcterms:W3CDTF">2025-03-07T12:40:21Z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