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<sst xmlns="http://schemas.openxmlformats.org/spreadsheetml/2006/main" count="86" uniqueCount="81">
  <si>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</si>
  <si>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</si>
  <si>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</si>
  <si>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</si>
  <si>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</si>
  <si>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</si>
  <si>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</si>
  <si>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</si>
  <si>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</si>
  <si>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</si>
  <si>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</si>
  <si>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</si>
  <si>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</si>
  <si>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</si>
  <si>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</si>
  <si>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</si>
  <si>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</si>
  <si>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</si>
  <si>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</si>
  <si>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</si>
  <si>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</si>
  <si>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</si>
  <si>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</si>
  <si>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</si>
  <si>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</si>
  <si>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</si>
  <si>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</si>
  <si>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</si>
  <si>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</si>
  <si>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</si>
  <si>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</si>
  <si>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</si>
  <si>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</si>
  <si>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</si>
  <si>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</si>
  <si>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</si>
  <si>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</si>
  <si>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</si>
  <si>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</si>
  <si>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</si>
  <si>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</si>
  <si>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</si>
  <si>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</si>
  <si>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</si>
  <si>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</si>
  <si>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</si>
  <si>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</si>
  <si>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</si>
  <si>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</si>
  <si>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</si>
  <si>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</si>
  <si>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</si>
  <si>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</si>
  <si>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</si>
  <si>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</si>
  <si>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</si>
  <si>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</si>
  <si>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</si>
  <si>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</si>
  <si>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</si>
  <si>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</si>
  <si>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</si>
  <si>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</si>
  <si>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</si>
  <si>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</si>
  <si>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</si>
  <si>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</si>
  <si>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</si>
  <si>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</si>
  <si>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</si>
  <si>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</si>
  <si>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</si>
  <si>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</si>
  <si>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</si>
  <si>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</si>
  <si>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</si>
  <si>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</si>
  <si>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</si>
  <si>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</si>
  <si>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</si>
  <si>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Tehnologija bušenja i miniranja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</si>
</sst>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4" zoomScaleNormal="100" workbookViewId="0">
      <selection activeCell="H14" sqref="H14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5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1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195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150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>
        <v>50</v>
      </c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1.5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56.25</v>
      </c>
      <c r="H7" s="5"/>
      <c r="I7" s="6"/>
      <c r="J7" s="5"/>
      <c r="K7" s="7">
        <f>G7/$G$23</f>
        <v>0.44850498338870431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26.416666666666668</v>
      </c>
      <c r="H8" s="5"/>
      <c r="I8" s="6"/>
      <c r="J8" s="5"/>
      <c r="K8" s="7">
        <f t="shared" ref="K8:K22" si="0">G8/$G$23</f>
        <v>0.2106312292358804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41.25</v>
      </c>
      <c r="H9" s="5"/>
      <c r="I9" s="6"/>
      <c r="J9" s="5"/>
      <c r="K9" s="7">
        <f t="shared" si="0"/>
        <v>0.32890365448504982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1.5</v>
      </c>
      <c r="H21" s="5"/>
      <c r="I21" s="6"/>
      <c r="J21" s="5"/>
      <c r="K21" s="7">
        <f t="shared" si="0"/>
        <v>1.1960132890365448E-2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125.41666666666667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4.1805555555555554</v>
      </c>
      <c r="I25" s="20" t="s">
        <v>32</v>
      </c>
      <c r="J25" s="21">
        <f>G23/25</f>
        <v>5.0166666666666666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Tehnologija bušenja i miniranja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69.166666666666671</v>
      </c>
    </row>
    <row r="9" spans="1:2">
      <c r="A9" s="18" t="s">
        <v>68</v>
      </c>
      <c r="B9" s="19">
        <f>IF(Proračun!G24="OK",B7+B8,"")</f>
        <v>125.41666666666667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2025-03-11T11:15:06Z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