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<sst xmlns="http://schemas.openxmlformats.org/spreadsheetml/2006/main" count="86" uniqueCount="81">
  <si>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</si>
  <si>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</si>
  <si>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</si>
  <si>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</si>
  <si>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</si>
  <si>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</si>
  <si>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</si>
  <si>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</si>
  <si>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</si>
  <si>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</si>
  <si>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</si>
  <si>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</si>
  <si>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</si>
  <si>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</si>
  <si>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</si>
  <si>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</si>
  <si>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</si>
  <si>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</si>
  <si>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</si>
  <si>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</si>
  <si>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</si>
  <si>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</si>
  <si>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</si>
  <si>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</si>
  <si>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</si>
  <si>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</si>
  <si>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</si>
  <si>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</si>
  <si>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</si>
  <si>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</si>
  <si>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</si>
  <si>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</si>
  <si>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</si>
  <si>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</si>
  <si>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</si>
  <si>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</si>
  <si>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</si>
  <si>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</si>
  <si>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</si>
  <si>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</si>
  <si>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</si>
  <si>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</si>
  <si>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</si>
  <si>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</si>
  <si>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</si>
  <si>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</si>
  <si>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</si>
  <si>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</si>
  <si>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</si>
  <si>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</si>
  <si>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</si>
  <si>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</si>
  <si>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</si>
  <si>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</si>
  <si>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</si>
  <si>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</si>
  <si>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</si>
  <si>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</si>
  <si>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</si>
  <si>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</si>
  <si>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</si>
  <si>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</si>
  <si>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</si>
  <si>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</si>
  <si>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</si>
  <si>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</si>
  <si>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</si>
  <si>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</si>
  <si>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</si>
  <si>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</si>
  <si>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</si>
  <si>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</si>
  <si>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</si>
  <si>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</si>
  <si>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</si>
  <si>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</si>
  <si>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</si>
  <si>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</si>
  <si>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</si>
  <si>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</si>
  <si>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Građenje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</si>
</sst>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4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320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120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22.5</v>
      </c>
      <c r="H7" s="5"/>
      <c r="I7" s="6"/>
      <c r="J7" s="5"/>
      <c r="K7" s="7">
        <f>G7/$G$23</f>
        <v>0.22022838499184338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26</v>
      </c>
      <c r="H8" s="5"/>
      <c r="I8" s="6"/>
      <c r="J8" s="5"/>
      <c r="K8" s="7">
        <f t="shared" ref="K8:K22" si="0">G8/$G$23</f>
        <v>0.25448613376835233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41.666666666666671</v>
      </c>
      <c r="H9" s="5"/>
      <c r="I9" s="6"/>
      <c r="J9" s="5"/>
      <c r="K9" s="7">
        <f t="shared" si="0"/>
        <v>0.40783034257748779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10</v>
      </c>
      <c r="H14" s="5"/>
      <c r="I14" s="6"/>
      <c r="J14" s="5"/>
      <c r="K14" s="7">
        <f t="shared" si="0"/>
        <v>9.7879282218597055E-2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1.9575856443719411E-2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102.16666666666667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3.4055555555555559</v>
      </c>
      <c r="I25" s="20" t="s">
        <v>32</v>
      </c>
      <c r="J25" s="21">
        <f>G23/25</f>
        <v>4.0866666666666669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6" sqref="B6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Građenje u rudarstvu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79.666666666666671</v>
      </c>
    </row>
    <row r="9" spans="1:2">
      <c r="A9" s="18" t="s">
        <v>68</v>
      </c>
      <c r="B9" s="19">
        <f>IF(Proračun!G24="OK",B7+B8,"")</f>
        <v>102.16666666666667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