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_Acer_e15\01_NASTAVA\012_Nastavni_planovi\2025_NPiP_1_ciklus\"/>
    </mc:Choice>
  </mc:AlternateContent>
  <bookViews>
    <workbookView xWindow="0" yWindow="0" windowWidth="23040" windowHeight="9384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<sst xmlns="http://schemas.openxmlformats.org/spreadsheetml/2006/main" count="86" uniqueCount="81">
  <si>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</si>
  <si>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</si>
  <si>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</si>
  <si>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</si>
  <si>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</si>
  <si>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</si>
  <si>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</si>
  <si>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</si>
  <si>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</si>
  <si>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</si>
  <si>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</si>
  <si>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</si>
  <si>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</si>
  <si>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</si>
  <si>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</si>
  <si>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</si>
  <si>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</si>
  <si>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</si>
  <si>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</si>
  <si>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</si>
  <si>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</si>
  <si>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</si>
  <si>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</si>
  <si>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</si>
  <si>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</si>
  <si>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</si>
  <si>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</si>
  <si>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</si>
  <si>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</si>
  <si>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</si>
  <si>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</si>
  <si>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</si>
  <si>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</si>
  <si>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</si>
  <si>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</si>
  <si>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</si>
  <si>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</si>
  <si>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</si>
  <si>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</si>
  <si>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</si>
  <si>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</si>
  <si>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</si>
  <si>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</si>
  <si>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</si>
  <si>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</si>
  <si>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</si>
  <si>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</si>
  <si>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</si>
  <si>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</si>
  <si>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</si>
  <si>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</si>
  <si>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</si>
  <si>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</si>
  <si>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</si>
  <si>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</si>
  <si>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</si>
  <si>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</si>
  <si>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</si>
  <si>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</si>
  <si>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</si>
  <si>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</si>
  <si>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</si>
  <si>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</si>
  <si>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</si>
  <si>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</si>
  <si>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</si>
  <si>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</si>
  <si>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</si>
  <si>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</si>
  <si>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</si>
  <si>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</si>
  <si>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</si>
  <si>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</si>
  <si>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</si>
  <si>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</si>
  <si>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</si>
  <si>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</si>
  <si>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</si>
  <si>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 u Tuzli</t>
  </si>
  <si>
    <t>Proizvodno mašinstvo</t>
  </si>
  <si>
    <t>Transport u industriji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</si>
</sst>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A9" sqref="A9:G9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5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300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75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100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3000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3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4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4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3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3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2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3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20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4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45</v>
      </c>
      <c r="H7" s="5"/>
      <c r="I7" s="6"/>
      <c r="J7" s="5"/>
      <c r="K7" s="7">
        <f>G7/$G$23</f>
        <v>0.30008335648791329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21.25</v>
      </c>
      <c r="H8" s="5"/>
      <c r="I8" s="6"/>
      <c r="J8" s="5"/>
      <c r="K8" s="7">
        <f t="shared" ref="K8:K22" si="0">G8/$G$23</f>
        <v>0.14170602945262573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34.375</v>
      </c>
      <c r="H9" s="5"/>
      <c r="I9" s="6"/>
      <c r="J9" s="5"/>
      <c r="K9" s="7">
        <f t="shared" si="0"/>
        <v>0.22923034176160043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5</v>
      </c>
      <c r="H10" s="5"/>
      <c r="I10" s="6"/>
      <c r="J10" s="5"/>
      <c r="K10" s="7">
        <f t="shared" si="0"/>
        <v>3.3342595165323702E-2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15</v>
      </c>
      <c r="H11" s="5"/>
      <c r="I11" s="6"/>
      <c r="J11" s="5"/>
      <c r="K11" s="7">
        <f t="shared" si="0"/>
        <v>0.10002778549597109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3</v>
      </c>
      <c r="H12" s="5"/>
      <c r="I12" s="6"/>
      <c r="J12" s="5"/>
      <c r="K12" s="7">
        <f t="shared" si="0"/>
        <v>2.0005557099194219E-2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4</v>
      </c>
      <c r="H13" s="5"/>
      <c r="I13" s="6"/>
      <c r="J13" s="5"/>
      <c r="K13" s="7">
        <f t="shared" si="0"/>
        <v>2.6674076132258959E-2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4</v>
      </c>
      <c r="H14" s="5"/>
      <c r="I14" s="6"/>
      <c r="J14" s="5"/>
      <c r="K14" s="7">
        <f t="shared" si="0"/>
        <v>2.6674076132258959E-2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1</v>
      </c>
      <c r="H15" s="5"/>
      <c r="I15" s="6"/>
      <c r="J15" s="5"/>
      <c r="K15" s="7">
        <f t="shared" si="0"/>
        <v>6.6685190330647397E-3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3</v>
      </c>
      <c r="H16" s="5"/>
      <c r="I16" s="6"/>
      <c r="J16" s="5"/>
      <c r="K16" s="7">
        <f t="shared" si="0"/>
        <v>2.0005557099194219E-2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3</v>
      </c>
      <c r="H17" s="5"/>
      <c r="I17" s="6"/>
      <c r="J17" s="5"/>
      <c r="K17" s="7">
        <f t="shared" si="0"/>
        <v>2.0005557099194219E-2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2</v>
      </c>
      <c r="H18" s="5"/>
      <c r="I18" s="6"/>
      <c r="J18" s="5"/>
      <c r="K18" s="7">
        <f t="shared" si="0"/>
        <v>1.3337038066129479E-2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3</v>
      </c>
      <c r="H19" s="5"/>
      <c r="I19" s="6"/>
      <c r="J19" s="5"/>
      <c r="K19" s="7">
        <f t="shared" si="0"/>
        <v>2.0005557099194219E-2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1.3333333333333333</v>
      </c>
      <c r="H20" s="5"/>
      <c r="I20" s="6"/>
      <c r="J20" s="5"/>
      <c r="K20" s="7">
        <f t="shared" si="0"/>
        <v>8.8913587107529862E-3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6.6685190330647397E-3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4</v>
      </c>
      <c r="H22" s="5"/>
      <c r="I22" s="6"/>
      <c r="J22" s="5"/>
      <c r="K22" s="7">
        <f t="shared" si="0"/>
        <v>2.6674076132258959E-2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149.95833333333334</v>
      </c>
      <c r="H23" s="4"/>
      <c r="I23" s="8"/>
      <c r="J23" s="4"/>
      <c r="K23" s="9">
        <f>SUM(K7:K22)</f>
        <v>1.0000000000000002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4.9986111111111118</v>
      </c>
      <c r="I25" s="20" t="s">
        <v>32</v>
      </c>
      <c r="J25" s="21">
        <f>G23/25</f>
        <v>5.998333333333334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 u Tuzli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Transport u industriji II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104.95833333333333</v>
      </c>
    </row>
    <row r="9" spans="1:2">
      <c r="A9" s="18" t="s">
        <v>68</v>
      </c>
      <c r="B9" s="19">
        <f>IF(Proračun!G24="OK",B7+B8,"")</f>
        <v>149.95833333333331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Acer e15</dc:creator>
  <cp:lastModifiedBy>Alan Acer e15</cp:lastModifiedBy>
  <dcterms:created xsi:type="dcterms:W3CDTF">2006-09-16T00:00:00Z</dcterms:created>
  <dcterms:modified xsi:type="dcterms:W3CDTF">2025-04-13T09:35:59Z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