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845" yWindow="1785" windowWidth="12120" windowHeight="11385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7"/>
  <c r="B5" i="3"/>
  <c r="B4"/>
  <c r="I14" i="6"/>
  <c r="I13"/>
  <c r="I12"/>
  <c r="I11"/>
  <c r="I10"/>
  <c r="I9"/>
  <c r="I8"/>
  <c r="I7"/>
  <c r="G10" i="7"/>
  <c r="G22"/>
  <c r="G21"/>
  <c r="G20"/>
  <c r="G19"/>
  <c r="G18"/>
  <c r="G17"/>
  <c r="G16"/>
  <c r="G15"/>
  <c r="G14"/>
  <c r="G13"/>
  <c r="G12"/>
  <c r="G11"/>
  <c r="G9"/>
  <c r="G7"/>
  <c r="J6"/>
  <c r="H6"/>
  <c r="G23" l="1"/>
  <c r="H25" l="1"/>
  <c r="J25"/>
  <c r="K22"/>
  <c r="K10"/>
  <c r="K15"/>
  <c r="K18"/>
  <c r="K14"/>
  <c r="K20"/>
  <c r="K16"/>
  <c r="K11"/>
  <c r="K9"/>
  <c r="K21"/>
  <c r="K19"/>
  <c r="K17"/>
  <c r="G24"/>
  <c r="K13"/>
  <c r="K8"/>
  <c r="K12"/>
  <c r="K7"/>
  <c r="B8" i="3" l="1"/>
  <c r="B7"/>
  <c r="K23" i="7"/>
  <c r="B9" i="3" l="1"/>
</calcChain>
</file>

<file path=xl/sharedStrings.xml><?xml version="1.0" encoding="utf-8"?>
<sst xmlns="http://schemas.openxmlformats.org/spreadsheetml/2006/main" count="87" uniqueCount="81">
  <si>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</si>
  <si>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</si>
  <si>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</si>
  <si>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</si>
  <si>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</si>
  <si>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</si>
  <si>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</si>
  <si>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</si>
  <si>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</si>
  <si>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</si>
  <si>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</si>
  <si>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</si>
  <si>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</si>
  <si>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</si>
  <si>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</si>
  <si>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</si>
  <si>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</si>
  <si>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</si>
  <si>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</si>
  <si>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</si>
  <si>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</si>
  <si>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</si>
  <si>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</si>
  <si>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</si>
  <si>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</si>
  <si>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</si>
  <si>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</si>
  <si>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</si>
  <si>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</si>
  <si>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</si>
  <si>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</si>
  <si>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</si>
  <si>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</si>
  <si>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</si>
  <si>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</si>
  <si>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</si>
  <si>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</si>
  <si>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</si>
  <si>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</si>
  <si>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</si>
  <si>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</si>
  <si>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</si>
  <si>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</si>
  <si>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</si>
  <si>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</si>
  <si>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</si>
  <si>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</si>
  <si>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</si>
  <si>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</si>
  <si>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</si>
  <si>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</si>
  <si>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</si>
  <si>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</si>
  <si>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</si>
  <si>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</si>
  <si>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</si>
  <si>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</si>
  <si>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</si>
  <si>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</si>
  <si>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</si>
  <si>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</si>
  <si>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</si>
  <si>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</si>
  <si>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</si>
  <si>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</si>
  <si>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</si>
  <si>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</si>
  <si>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</si>
  <si>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</si>
  <si>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</si>
  <si>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</si>
  <si>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</si>
  <si>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</si>
  <si>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</si>
  <si>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</si>
  <si>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</si>
  <si>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</si>
  <si>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</si>
  <si>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</si>
  <si>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Proizvodno mašinstvo</t>
  </si>
  <si>
    <t>Zavarivanje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</si>
</sst>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5" fillId="8" borderId="1" xfId="0" applyFont="1" applyFill="1" applyBorder="1"/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showGridLines="0" tabSelected="1" topLeftCell="A5" zoomScale="70" zoomScaleNormal="70" workbookViewId="0">
      <selection activeCell="G29" sqref="G29"/>
    </sheetView>
  </sheetViews>
  <sheetFormatPr defaultColWidth="9.140625" defaultRowHeight="15"/>
  <cols>
    <col min="1" max="6" width="9.140625" customWidth="1"/>
    <col min="7" max="7" width="13.85546875" customWidth="1"/>
    <col min="8" max="8" width="14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8" t="s">
        <v>0</v>
      </c>
      <c r="B5" s="28"/>
      <c r="C5" s="28"/>
      <c r="D5" s="26" t="s">
        <v>78</v>
      </c>
      <c r="E5" s="27"/>
      <c r="F5" s="27"/>
      <c r="G5" s="27"/>
      <c r="H5" s="27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8" t="s">
        <v>1</v>
      </c>
      <c r="B6" s="28"/>
      <c r="C6" s="28"/>
      <c r="D6" s="26" t="s">
        <v>79</v>
      </c>
      <c r="E6" s="27"/>
      <c r="F6" s="27"/>
      <c r="G6" s="27"/>
      <c r="H6" s="27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8" t="s">
        <v>2</v>
      </c>
      <c r="B7" s="28"/>
      <c r="C7" s="28"/>
      <c r="D7" s="26" t="s">
        <v>80</v>
      </c>
      <c r="E7" s="27"/>
      <c r="F7" s="27"/>
      <c r="G7" s="27"/>
      <c r="H7" s="27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8" t="s">
        <v>3</v>
      </c>
      <c r="B8" s="28"/>
      <c r="C8" s="28"/>
      <c r="D8" s="28"/>
      <c r="E8" s="28"/>
      <c r="F8" s="28"/>
      <c r="G8" s="28"/>
      <c r="H8" s="3">
        <v>5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8" t="s">
        <v>4</v>
      </c>
      <c r="B9" s="28"/>
      <c r="C9" s="28"/>
      <c r="D9" s="28"/>
      <c r="E9" s="28"/>
      <c r="F9" s="28"/>
      <c r="G9" s="28"/>
      <c r="H9" s="3">
        <v>3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8" t="s">
        <v>5</v>
      </c>
      <c r="B10" s="28"/>
      <c r="C10" s="28"/>
      <c r="D10" s="28"/>
      <c r="E10" s="28"/>
      <c r="F10" s="28"/>
      <c r="G10" s="28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8" t="s">
        <v>6</v>
      </c>
      <c r="B11" s="28"/>
      <c r="C11" s="28"/>
      <c r="D11" s="28"/>
      <c r="E11" s="28"/>
      <c r="F11" s="28"/>
      <c r="G11" s="28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8" t="s">
        <v>49</v>
      </c>
      <c r="B12" s="28"/>
      <c r="C12" s="28"/>
      <c r="D12" s="28"/>
      <c r="E12" s="28"/>
      <c r="F12" s="28"/>
      <c r="G12" s="28"/>
      <c r="H12" s="3">
        <v>150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8" t="s">
        <v>50</v>
      </c>
      <c r="B13" s="28"/>
      <c r="C13" s="28"/>
      <c r="D13" s="28"/>
      <c r="E13" s="28"/>
      <c r="F13" s="28"/>
      <c r="G13" s="28"/>
      <c r="H13" s="3">
        <v>50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8" t="s">
        <v>7</v>
      </c>
      <c r="B14" s="28"/>
      <c r="C14" s="28"/>
      <c r="D14" s="28"/>
      <c r="E14" s="28"/>
      <c r="F14" s="28"/>
      <c r="G14" s="28"/>
      <c r="H14" s="3">
        <v>30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>
        <v>60</v>
      </c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8" t="s">
        <v>8</v>
      </c>
      <c r="B16" s="28"/>
      <c r="C16" s="28"/>
      <c r="D16" s="28"/>
      <c r="E16" s="28"/>
      <c r="F16" s="28"/>
      <c r="G16" s="28"/>
      <c r="H16" s="3">
        <v>2000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8" t="s">
        <v>51</v>
      </c>
      <c r="B17" s="28"/>
      <c r="C17" s="28"/>
      <c r="D17" s="28"/>
      <c r="E17" s="28"/>
      <c r="F17" s="28"/>
      <c r="G17" s="28"/>
      <c r="H17" s="3">
        <v>5</v>
      </c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8" t="s">
        <v>9</v>
      </c>
      <c r="B18" s="28"/>
      <c r="C18" s="28"/>
      <c r="D18" s="28"/>
      <c r="E18" s="28"/>
      <c r="F18" s="28"/>
      <c r="G18" s="28"/>
      <c r="H18" s="3">
        <v>5</v>
      </c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8" t="s">
        <v>75</v>
      </c>
      <c r="B19" s="28"/>
      <c r="C19" s="28"/>
      <c r="D19" s="28"/>
      <c r="E19" s="28"/>
      <c r="F19" s="28"/>
      <c r="G19" s="28"/>
      <c r="H19" s="3">
        <v>5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8" t="s">
        <v>10</v>
      </c>
      <c r="B20" s="28"/>
      <c r="C20" s="28"/>
      <c r="D20" s="28"/>
      <c r="E20" s="28"/>
      <c r="F20" s="28"/>
      <c r="G20" s="28"/>
      <c r="H20" s="3">
        <v>60</v>
      </c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8" t="s">
        <v>11</v>
      </c>
      <c r="B21" s="28"/>
      <c r="C21" s="28"/>
      <c r="D21" s="28"/>
      <c r="E21" s="28"/>
      <c r="F21" s="28"/>
      <c r="G21" s="28"/>
      <c r="H21" s="3">
        <v>5</v>
      </c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8" t="s">
        <v>12</v>
      </c>
      <c r="B22" s="28"/>
      <c r="C22" s="28"/>
      <c r="D22" s="28"/>
      <c r="E22" s="28"/>
      <c r="F22" s="28"/>
      <c r="G22" s="28"/>
      <c r="H22" s="3">
        <v>5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8" t="s">
        <v>13</v>
      </c>
      <c r="B23" s="28"/>
      <c r="C23" s="28"/>
      <c r="D23" s="28"/>
      <c r="E23" s="28"/>
      <c r="F23" s="28"/>
      <c r="G23" s="28"/>
      <c r="H23" s="3">
        <v>5</v>
      </c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8" t="s">
        <v>14</v>
      </c>
      <c r="B24" s="28"/>
      <c r="C24" s="28"/>
      <c r="D24" s="28"/>
      <c r="E24" s="28"/>
      <c r="F24" s="28"/>
      <c r="G24" s="28"/>
      <c r="H24" s="3">
        <v>0</v>
      </c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8" t="s">
        <v>15</v>
      </c>
      <c r="B25" s="28"/>
      <c r="C25" s="28"/>
      <c r="D25" s="28"/>
      <c r="E25" s="28"/>
      <c r="F25" s="28"/>
      <c r="G25" s="28"/>
      <c r="H25" s="3">
        <v>0</v>
      </c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8" t="s">
        <v>16</v>
      </c>
      <c r="B26" s="28"/>
      <c r="C26" s="28"/>
      <c r="D26" s="28"/>
      <c r="E26" s="28"/>
      <c r="F26" s="28"/>
      <c r="G26" s="28"/>
      <c r="H26" s="3">
        <v>0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8" t="s">
        <v>17</v>
      </c>
      <c r="B27" s="28"/>
      <c r="C27" s="28"/>
      <c r="D27" s="28"/>
      <c r="E27" s="28"/>
      <c r="F27" s="28"/>
      <c r="G27" s="28"/>
      <c r="H27" s="3">
        <v>3</v>
      </c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showGridLines="0" topLeftCell="A3" zoomScale="70" zoomScaleNormal="70" workbookViewId="0">
      <selection activeCell="M24" sqref="M24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45</v>
      </c>
      <c r="H7" s="5"/>
      <c r="I7" s="6"/>
      <c r="J7" s="5"/>
      <c r="K7" s="7">
        <f>G7/$G$23</f>
        <v>0.34177215189873411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14.166666666666668</v>
      </c>
      <c r="H8" s="5"/>
      <c r="I8" s="6"/>
      <c r="J8" s="5"/>
      <c r="K8" s="7">
        <f t="shared" ref="K8:K22" si="0">G8/$G$23</f>
        <v>0.10759493670886075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22.5</v>
      </c>
      <c r="H9" s="5"/>
      <c r="I9" s="6"/>
      <c r="J9" s="5"/>
      <c r="K9" s="7">
        <f t="shared" si="0"/>
        <v>0.17088607594936706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3</v>
      </c>
      <c r="H10" s="5"/>
      <c r="I10" s="6"/>
      <c r="J10" s="5"/>
      <c r="K10" s="7">
        <f t="shared" si="0"/>
        <v>2.2784810126582275E-2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10</v>
      </c>
      <c r="H11" s="5"/>
      <c r="I11" s="6"/>
      <c r="J11" s="5"/>
      <c r="K11" s="7">
        <f t="shared" si="0"/>
        <v>7.5949367088607583E-2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5</v>
      </c>
      <c r="H12" s="5"/>
      <c r="I12" s="6"/>
      <c r="J12" s="5"/>
      <c r="K12" s="7">
        <f t="shared" si="0"/>
        <v>3.7974683544303792E-2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5</v>
      </c>
      <c r="H13" s="5"/>
      <c r="I13" s="6"/>
      <c r="J13" s="5"/>
      <c r="K13" s="7">
        <f t="shared" si="0"/>
        <v>3.7974683544303792E-2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5</v>
      </c>
      <c r="H14" s="5"/>
      <c r="I14" s="6"/>
      <c r="J14" s="5"/>
      <c r="K14" s="7">
        <f t="shared" si="0"/>
        <v>3.7974683544303792E-2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4</v>
      </c>
      <c r="H15" s="5"/>
      <c r="I15" s="6"/>
      <c r="J15" s="5"/>
      <c r="K15" s="7">
        <f t="shared" si="0"/>
        <v>3.0379746835443033E-2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5</v>
      </c>
      <c r="H16" s="5"/>
      <c r="I16" s="6"/>
      <c r="J16" s="5"/>
      <c r="K16" s="7">
        <f t="shared" si="0"/>
        <v>3.7974683544303792E-2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5</v>
      </c>
      <c r="H17" s="5"/>
      <c r="I17" s="6"/>
      <c r="J17" s="5"/>
      <c r="K17" s="7">
        <f t="shared" si="0"/>
        <v>3.7974683544303792E-2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5</v>
      </c>
      <c r="H18" s="5"/>
      <c r="I18" s="6"/>
      <c r="J18" s="5"/>
      <c r="K18" s="7">
        <f t="shared" si="0"/>
        <v>3.7974683544303792E-2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3</v>
      </c>
      <c r="H22" s="5"/>
      <c r="I22" s="6"/>
      <c r="J22" s="5"/>
      <c r="K22" s="7">
        <f t="shared" si="0"/>
        <v>2.2784810126582275E-2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131.66666666666669</v>
      </c>
      <c r="H23" s="4"/>
      <c r="I23" s="8"/>
      <c r="J23" s="4"/>
      <c r="K23" s="9">
        <f>SUM(K7:K22)</f>
        <v>0.99999999999999989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4.3888888888888893</v>
      </c>
      <c r="I25" s="20" t="s">
        <v>32</v>
      </c>
      <c r="J25" s="21">
        <f>G23/25</f>
        <v>5.2666666666666675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E10" sqref="E10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25" t="s">
        <v>80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86.666666666666671</v>
      </c>
    </row>
    <row r="9" spans="1:2">
      <c r="A9" s="18" t="s">
        <v>68</v>
      </c>
      <c r="B9" s="19">
        <f>IF(Proračun!G24="OK",B7+B8,"")</f>
        <v>131.66666666666669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Samir</cp:lastModifiedBy>
  <dcterms:created xsi:type="dcterms:W3CDTF">2006-09-16T00:00:00Z</dcterms:created>
  <dcterms:modified xsi:type="dcterms:W3CDTF">2025-04-28T06:26:11Z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