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\Desktop\Silabisi_2025_x\2025_KORIGOVANO_FINAL\CAD_MH\"/>
    </mc:Choice>
  </mc:AlternateContent>
  <xr:revisionPtr revIDLastSave="0" documentId="13_ncr:1_{77ADC0CA-112D-40A5-8A2F-774F861ABAC6}" xr6:coauthVersionLast="47" xr6:coauthVersionMax="47" xr10:uidLastSave="{00000000-0000-0000-0000-000000000000}"/>
  <bookViews>
    <workbookView xWindow="15657" yWindow="2016" windowWidth="13680" windowHeight="1330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<sst xmlns="http://schemas.openxmlformats.org/spreadsheetml/2006/main" count="86" uniqueCount="81">
  <si>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</si>
  <si>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</si>
  <si>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</si>
  <si>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</si>
  <si>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</si>
  <si>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</si>
  <si>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</si>
  <si>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</si>
  <si>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</si>
  <si>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</si>
  <si>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</si>
  <si>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</si>
  <si>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</si>
  <si>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</si>
  <si>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</si>
  <si>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</si>
  <si>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</si>
  <si>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</si>
  <si>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</si>
  <si>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</si>
  <si>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</si>
  <si>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</si>
  <si>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</si>
  <si>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</si>
  <si>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</si>
  <si>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</si>
  <si>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</si>
  <si>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</si>
  <si>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</si>
  <si>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</si>
  <si>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</si>
  <si>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</si>
  <si>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</si>
  <si>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</si>
  <si>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</si>
  <si>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</si>
  <si>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</si>
  <si>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</si>
  <si>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</si>
  <si>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</si>
  <si>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</si>
  <si>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</si>
  <si>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</si>
  <si>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</si>
  <si>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</si>
  <si>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</si>
  <si>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</si>
  <si>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</si>
  <si>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</si>
  <si>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</si>
  <si>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</si>
  <si>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</si>
  <si>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</si>
  <si>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</si>
  <si>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</si>
  <si>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</si>
  <si>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</si>
  <si>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</si>
  <si>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</si>
  <si>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</si>
  <si>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</si>
  <si>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</si>
  <si>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</si>
  <si>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</si>
  <si>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</si>
  <si>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</si>
  <si>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</si>
  <si>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</si>
  <si>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</si>
  <si>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</si>
  <si>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</si>
  <si>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</si>
  <si>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</si>
  <si>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</si>
  <si>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</si>
  <si>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</si>
  <si>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</si>
  <si>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</si>
  <si>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</si>
  <si>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CAD SISTEMI</t>
  </si>
  <si>
    <t>MEHATRONIKA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</si>
</sst>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7" zoomScaleNormal="100" workbookViewId="0">
      <selection activeCell="A26" sqref="A26:G26"/>
    </sheetView>
  </sheetViews>
  <sheetFormatPr defaultColWidth="9.109375" defaultRowHeight="15.05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80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79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3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/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/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>
        <v>175</v>
      </c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/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0</v>
      </c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>
        <v>1</v>
      </c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3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>
        <v>3</v>
      </c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3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>
        <v>5</v>
      </c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>
        <v>0</v>
      </c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>
        <v>0</v>
      </c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0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>
        <v>2</v>
      </c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3" zoomScale="160" zoomScaleNormal="160" workbookViewId="0">
      <selection activeCell="A18" sqref="A18:G18"/>
    </sheetView>
  </sheetViews>
  <sheetFormatPr defaultColWidth="9.109375" defaultRowHeight="15.05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6" zoomScale="160" zoomScaleNormal="160" workbookViewId="0">
      <selection activeCell="C40" sqref="C40"/>
    </sheetView>
  </sheetViews>
  <sheetFormatPr defaultColWidth="9.109375" defaultRowHeight="15.05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.0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33.75</v>
      </c>
      <c r="H7" s="5"/>
      <c r="I7" s="6"/>
      <c r="J7" s="5"/>
      <c r="K7" s="7">
        <f>G7/$G$23</f>
        <v>0.38700430004777825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14.583333333333334</v>
      </c>
      <c r="H8" s="5"/>
      <c r="I8" s="6"/>
      <c r="J8" s="5"/>
      <c r="K8" s="7">
        <f t="shared" ref="K8:K22" si="0">G8/$G$23</f>
        <v>0.16722408026755853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21.875</v>
      </c>
      <c r="H9" s="5"/>
      <c r="I9" s="6"/>
      <c r="J9" s="5"/>
      <c r="K9" s="7">
        <f t="shared" si="0"/>
        <v>0.25083612040133779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1</v>
      </c>
      <c r="H13" s="5"/>
      <c r="I13" s="6"/>
      <c r="J13" s="5"/>
      <c r="K13" s="7">
        <f t="shared" si="0"/>
        <v>1.1466794075489726E-2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3</v>
      </c>
      <c r="H14" s="5"/>
      <c r="I14" s="6"/>
      <c r="J14" s="5"/>
      <c r="K14" s="7">
        <f t="shared" si="0"/>
        <v>3.4400382226469177E-2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3</v>
      </c>
      <c r="H16" s="5"/>
      <c r="I16" s="6"/>
      <c r="J16" s="5"/>
      <c r="K16" s="7">
        <f t="shared" si="0"/>
        <v>3.4400382226469177E-2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3</v>
      </c>
      <c r="H17" s="5"/>
      <c r="I17" s="6"/>
      <c r="J17" s="5"/>
      <c r="K17" s="7">
        <f t="shared" si="0"/>
        <v>3.4400382226469177E-2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5</v>
      </c>
      <c r="H18" s="5"/>
      <c r="I18" s="6"/>
      <c r="J18" s="5"/>
      <c r="K18" s="7">
        <f t="shared" si="0"/>
        <v>5.7333970377448633E-2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2</v>
      </c>
      <c r="H22" s="5"/>
      <c r="I22" s="6"/>
      <c r="J22" s="5"/>
      <c r="K22" s="7">
        <f t="shared" si="0"/>
        <v>2.2933588150979452E-2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87.208333333333343</v>
      </c>
      <c r="H23" s="4"/>
      <c r="I23" s="8"/>
      <c r="J23" s="4"/>
      <c r="K23" s="9">
        <f>SUM(K7:K22)</f>
        <v>0.99999999999999967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2.9069444444444446</v>
      </c>
      <c r="I25" s="20" t="s">
        <v>32</v>
      </c>
      <c r="J25" s="21">
        <f>G23/25</f>
        <v>3.4883333333333337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5.05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CAD SISTEMI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53.458333333333336</v>
      </c>
    </row>
    <row r="9" spans="1:2">
      <c r="A9" s="18" t="s">
        <v>68</v>
      </c>
      <c r="B9" s="19">
        <f>IF(Proračun!G24="OK",B7+B8,"")</f>
        <v>87.208333333333343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dcterms:created xsi:type="dcterms:W3CDTF">2006-09-16T00:00:00Z</dcterms:created>
  <dcterms:modified xsi:type="dcterms:W3CDTF">2025-05-11T17:21:11Z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