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Silabusi I ciklus\"/>
    </mc:Choice>
  </mc:AlternateContent>
  <bookViews>
    <workbookView xWindow="0" yWindow="0" windowWidth="28800" windowHeight="12435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<sst xmlns="http://schemas.openxmlformats.org/spreadsheetml/2006/main" count="86" uniqueCount="81">
  <si>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</si>
  <si>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</si>
  <si>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</si>
  <si>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</si>
  <si>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</si>
  <si>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</si>
  <si>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</si>
  <si>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</si>
  <si>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</si>
  <si>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</si>
  <si>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</si>
  <si>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</si>
  <si>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</si>
  <si>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</si>
  <si>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</si>
  <si>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</si>
  <si>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</si>
  <si>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</si>
  <si>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</si>
  <si>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</si>
  <si>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</si>
  <si>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</si>
  <si>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</si>
  <si>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</si>
  <si>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</si>
  <si>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</si>
  <si>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</si>
  <si>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</si>
  <si>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</si>
  <si>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</si>
  <si>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</si>
  <si>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</si>
  <si>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</si>
  <si>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</si>
  <si>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</si>
  <si>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</si>
  <si>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</si>
  <si>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</si>
  <si>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</si>
  <si>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</si>
  <si>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</si>
  <si>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</si>
  <si>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</si>
  <si>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</si>
  <si>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</si>
  <si>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</si>
  <si>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</si>
  <si>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</si>
  <si>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</si>
  <si>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</si>
  <si>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</si>
  <si>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</si>
  <si>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</si>
  <si>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</si>
  <si>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</si>
  <si>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</si>
  <si>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</si>
  <si>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</si>
  <si>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</si>
  <si>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</si>
  <si>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</si>
  <si>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</si>
  <si>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</si>
  <si>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</si>
  <si>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</si>
  <si>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</si>
  <si>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</si>
  <si>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</si>
  <si>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</si>
  <si>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</si>
  <si>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</si>
  <si>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</si>
  <si>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</si>
  <si>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</si>
  <si>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</si>
  <si>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</si>
  <si>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</si>
  <si>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</si>
  <si>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</si>
  <si>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</si>
  <si>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Mehatronički sistemi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</si>
</sst>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H15" sqref="H15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0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120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60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30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3000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0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2</v>
      </c>
      <c r="I19" s="36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15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1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0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0.38135593220338981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13.5</v>
      </c>
      <c r="H8" s="5"/>
      <c r="I8" s="6"/>
      <c r="J8" s="5"/>
      <c r="K8" s="7">
        <f t="shared" ref="K8:K22" si="0">G8/$G$23</f>
        <v>0.15254237288135594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21.25</v>
      </c>
      <c r="H9" s="5"/>
      <c r="I9" s="6"/>
      <c r="J9" s="5"/>
      <c r="K9" s="7">
        <f t="shared" si="0"/>
        <v>0.24011299435028249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15</v>
      </c>
      <c r="H11" s="5"/>
      <c r="I11" s="6"/>
      <c r="J11" s="5"/>
      <c r="K11" s="7">
        <f t="shared" si="0"/>
        <v>0.16949152542372881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2</v>
      </c>
      <c r="H14" s="5"/>
      <c r="I14" s="6"/>
      <c r="J14" s="5"/>
      <c r="K14" s="7">
        <f t="shared" si="0"/>
        <v>2.2598870056497175E-2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1</v>
      </c>
      <c r="H15" s="5"/>
      <c r="I15" s="6"/>
      <c r="J15" s="5"/>
      <c r="K15" s="7">
        <f t="shared" si="0"/>
        <v>1.1299435028248588E-2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1</v>
      </c>
      <c r="H18" s="5"/>
      <c r="I18" s="6"/>
      <c r="J18" s="5"/>
      <c r="K18" s="7">
        <f t="shared" si="0"/>
        <v>1.1299435028248588E-2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1</v>
      </c>
      <c r="H22" s="5"/>
      <c r="I22" s="6"/>
      <c r="J22" s="5"/>
      <c r="K22" s="7">
        <f t="shared" si="0"/>
        <v>1.1299435028248588E-2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88.5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2.95</v>
      </c>
      <c r="I25" s="20" t="s">
        <v>32</v>
      </c>
      <c r="J25" s="21">
        <f>G23/25</f>
        <v>3.54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Mehatronički sistemi vozila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54.75</v>
      </c>
    </row>
    <row r="9" spans="1:2">
      <c r="A9" s="18" t="s">
        <v>68</v>
      </c>
      <c r="B9" s="19">
        <f>IF(Proračun!G24="OK",B7+B8,"")</f>
        <v>88.5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2006-09-16T00:00:00Z</dcterms:created>
  <dcterms:modified xsi:type="dcterms:W3CDTF">2025-04-14T00:00:32Z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